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standrews907-my.sharepoint.com/personal/jc440_st-andrews_ac_uk/Documents/"/>
    </mc:Choice>
  </mc:AlternateContent>
  <xr:revisionPtr revIDLastSave="118" documentId="8_{F21BCB51-3477-480F-836C-BD0F5D4B037A}" xr6:coauthVersionLast="47" xr6:coauthVersionMax="47" xr10:uidLastSave="{E1514F51-9846-4683-A23A-49CFF54645C8}"/>
  <bookViews>
    <workbookView xWindow="-83" yWindow="0" windowWidth="10965" windowHeight="14123" firstSheet="2" activeTab="2" xr2:uid="{62AA08D1-2CB7-49B2-B5FE-BD80D556D588}"/>
  </bookViews>
  <sheets>
    <sheet name="Request" sheetId="5" r:id="rId1"/>
    <sheet name="Purchase Information" sheetId="6" r:id="rId2"/>
    <sheet name="Reasoning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5" l="1"/>
  <c r="C53" i="5"/>
  <c r="D49" i="5"/>
  <c r="E49" i="5"/>
  <c r="C49" i="5"/>
  <c r="C26" i="6"/>
  <c r="C17" i="6"/>
  <c r="C19" i="6" s="1"/>
  <c r="C20" i="6" s="1"/>
  <c r="E45" i="5"/>
  <c r="D45" i="5"/>
  <c r="C45" i="5"/>
  <c r="C55" i="5" l="1"/>
</calcChain>
</file>

<file path=xl/sharedStrings.xml><?xml version="1.0" encoding="utf-8"?>
<sst xmlns="http://schemas.openxmlformats.org/spreadsheetml/2006/main" count="92" uniqueCount="91">
  <si>
    <t>Startup Grants</t>
  </si>
  <si>
    <t>Startup Loans</t>
  </si>
  <si>
    <t>Improvement Grants</t>
  </si>
  <si>
    <t>Open Project Grants</t>
  </si>
  <si>
    <t>Income-Generating Events Loans</t>
  </si>
  <si>
    <t>Joint Project Startup Grants</t>
  </si>
  <si>
    <t>Collaboration Improvement Grants</t>
  </si>
  <si>
    <t>Community Engagement Grants</t>
  </si>
  <si>
    <t>Wider Participation Grants</t>
  </si>
  <si>
    <t>Sustainability Grants</t>
  </si>
  <si>
    <t>Accessibility Grants</t>
  </si>
  <si>
    <t>Charitable Events Fund Grants</t>
  </si>
  <si>
    <t>New Societies Events Grants</t>
  </si>
  <si>
    <t>New Societies Development Grants</t>
  </si>
  <si>
    <t>For new projects/events aligned with society’s goals but with financial risks.</t>
  </si>
  <si>
    <t>For events expected to generate significant income.</t>
  </si>
  <si>
    <t>To enhance accessibility, sustainability, or student experience in existing projects/events.</t>
  </si>
  <si>
    <t>These are for initiatives open to and benefiting non-members.</t>
  </si>
  <si>
    <t>For new initiatives involving multiple Societies.</t>
  </si>
  <si>
    <t>To enhance previously non-collaborative joint events/projects.</t>
  </si>
  <si>
    <t>For events/projects involving or benefiting the local community.</t>
  </si>
  <si>
    <t>For events attracting local, national, or international participants.</t>
  </si>
  <si>
    <t>For projects/events aligned with Sustainability Guidelines, whether new or modified.</t>
  </si>
  <si>
    <t>Supports projects or events aimed at improving accessibility or launching new initiatives with accessibility in mind.</t>
  </si>
  <si>
    <t>Covers costs of charity events, requiring coordination with the Charities Campaign and use of Association facilities when available.</t>
  </si>
  <si>
    <t>To provide financial support to New Affiliated Societies to host events to promote their Society and attract initial members.</t>
  </si>
  <si>
    <t>To provide financial support to New Affiliated Societies for essential purchases that facilitate their growth and development as a society.</t>
  </si>
  <si>
    <t>These are for open events expected to generate income.</t>
  </si>
  <si>
    <t>If you have any questions please email socgrant@st-andrews.ac.uk or socs@st-andrews.ac.uk</t>
  </si>
  <si>
    <t>Alternatively, you can come to the Grants Officer Office Hours on Mondays 4-5pm in the Union Meeting Room.</t>
  </si>
  <si>
    <t>SOCIETIES INFORMATION</t>
  </si>
  <si>
    <t>SOCIETY GENERAL INFORMATION</t>
  </si>
  <si>
    <t>SOCIETY</t>
  </si>
  <si>
    <t>PRESIDENT/TREASURER’S NAME</t>
  </si>
  <si>
    <t>PRESIDENT/TREASURER’S EMAIL</t>
  </si>
  <si>
    <t>GRANT/EVENT TITLE</t>
  </si>
  <si>
    <t>SOCIETY FINANCIAL INFORMATION</t>
  </si>
  <si>
    <t>Your Society's Current Money</t>
  </si>
  <si>
    <t>Current Bank Balance</t>
  </si>
  <si>
    <t>Other Cash</t>
  </si>
  <si>
    <t xml:space="preserve"> Money Held Outside of the Bank Account</t>
  </si>
  <si>
    <t>Link to Current Working Budget</t>
  </si>
  <si>
    <t>Predicted/Historical Expenditure for the Academic Year</t>
  </si>
  <si>
    <t>Predicted/Historical Income for the Academic Year</t>
  </si>
  <si>
    <t>Due to non-Societies Awards and Grants</t>
  </si>
  <si>
    <t>Due to Societies Awards and Grants</t>
  </si>
  <si>
    <t>Predicted/Historical Profit for the Academic Year</t>
  </si>
  <si>
    <t>Current/Historical Amount of Members</t>
  </si>
  <si>
    <t>Request</t>
  </si>
  <si>
    <t>Total Event Costs</t>
  </si>
  <si>
    <t>Total Event Income</t>
  </si>
  <si>
    <t>Event Profit</t>
  </si>
  <si>
    <t>How much are you asking us for</t>
  </si>
  <si>
    <t xml:space="preserve">Affiliated Societies are independent membership-based organisations, which are expected to be financially self-sufficient with respect to the fulfillment of their aims and recurring expenses. </t>
  </si>
  <si>
    <t>Event Date</t>
  </si>
  <si>
    <t>Category</t>
  </si>
  <si>
    <t>Amount</t>
  </si>
  <si>
    <t>Further Details</t>
  </si>
  <si>
    <t>Venue Hire</t>
  </si>
  <si>
    <t>Transportation</t>
  </si>
  <si>
    <t>Equipment Hire</t>
  </si>
  <si>
    <t>Publicity</t>
  </si>
  <si>
    <t>Guest Expenses (Accommodation/Transport)</t>
  </si>
  <si>
    <t>Food and Drink</t>
  </si>
  <si>
    <t>Decorations</t>
  </si>
  <si>
    <t>Insurance</t>
  </si>
  <si>
    <t>Other Expenses</t>
  </si>
  <si>
    <t>Subtotal Cost of Event</t>
  </si>
  <si>
    <t>Contingency Rate</t>
  </si>
  <si>
    <t xml:space="preserve"> Amount of “wiggle room” budgeted for the event. Adjust if necessary.</t>
  </si>
  <si>
    <t>Contingency Cost</t>
  </si>
  <si>
    <t>Total Cost of Event with Contingency</t>
  </si>
  <si>
    <t>Revenue</t>
  </si>
  <si>
    <t>Details</t>
  </si>
  <si>
    <t>Ticket Price (if applicable)</t>
  </si>
  <si>
    <t>Expected Number of Attendees</t>
  </si>
  <si>
    <t>Sponsorship / Other Income</t>
  </si>
  <si>
    <t>Total Projected Income</t>
  </si>
  <si>
    <t>EXPLAIN WHY YOU NEED THIS MONEY</t>
  </si>
  <si>
    <t>YourUnion - Money</t>
  </si>
  <si>
    <t>Loan Options</t>
  </si>
  <si>
    <t>Grants Options</t>
  </si>
  <si>
    <t xml:space="preserve">Societies Grant or Loan Form </t>
  </si>
  <si>
    <t>Grant or Loan Request</t>
  </si>
  <si>
    <t>Please Check the Loans that you would like to be considered for</t>
  </si>
  <si>
    <t>Please Check the Grants that you would like to be considered for</t>
  </si>
  <si>
    <t>The Societies Committee would strongly advise visiting this website prior to applying as it has exceptionally useful information:</t>
  </si>
  <si>
    <t xml:space="preserve"> </t>
  </si>
  <si>
    <t>PURCHASE BREAKDOWN</t>
  </si>
  <si>
    <t>PURCHASE DESCRIPTION</t>
  </si>
  <si>
    <t>PURCHASE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</si>
</sst>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3"/>
      <color theme="1"/>
      <name val="Aptos Display"/>
      <family val="2"/>
      <scheme val="major"/>
    </font>
    <font>
      <sz val="11"/>
      <name val="Aptos Display"/>
      <family val="2"/>
      <scheme val="major"/>
    </font>
    <font>
      <b/>
      <u/>
      <sz val="11"/>
      <color theme="10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sz val="13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rgb="FF0C0B0B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rgb="FF4EA72E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thick">
        <color indexed="64"/>
      </bottom>
      <diagonal/>
    </border>
    <border>
      <left/>
      <right style="medium">
        <color theme="1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22" xfId="0" applyFont="1" applyBorder="1" applyAlignment="1">
      <alignment horizontal="center" vertical="center"/>
    </xf>
    <xf numFmtId="44" fontId="0" fillId="3" borderId="22" xfId="0" applyNumberFormat="1" applyFill="1" applyBorder="1" applyAlignment="1" applyProtection="1">
      <alignment horizontal="center" vertical="center"/>
      <protection locked="0"/>
    </xf>
    <xf numFmtId="44" fontId="0" fillId="4" borderId="22" xfId="0" applyNumberFormat="1" applyFill="1" applyBorder="1" applyAlignment="1">
      <alignment horizontal="center" vertical="center"/>
    </xf>
    <xf numFmtId="10" fontId="0" fillId="6" borderId="22" xfId="0" applyNumberForma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vertical="center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3" borderId="32" xfId="0" applyFill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44" fontId="8" fillId="3" borderId="22" xfId="0" applyNumberFormat="1" applyFont="1" applyFill="1" applyBorder="1" applyAlignment="1" applyProtection="1">
      <alignment horizontal="left" vertical="center"/>
      <protection locked="0"/>
    </xf>
    <xf numFmtId="44" fontId="8" fillId="3" borderId="17" xfId="0" applyNumberFormat="1" applyFont="1" applyFill="1" applyBorder="1" applyAlignment="1" applyProtection="1">
      <alignment horizontal="center" vertical="center"/>
      <protection locked="0"/>
    </xf>
    <xf numFmtId="44" fontId="8" fillId="3" borderId="18" xfId="0" applyNumberFormat="1" applyFont="1" applyFill="1" applyBorder="1" applyAlignment="1" applyProtection="1">
      <alignment horizontal="center" vertical="center"/>
      <protection locked="0"/>
    </xf>
    <xf numFmtId="44" fontId="8" fillId="3" borderId="19" xfId="0" applyNumberFormat="1" applyFont="1" applyFill="1" applyBorder="1" applyAlignment="1" applyProtection="1">
      <alignment horizontal="center" vertical="center"/>
      <protection locked="0"/>
    </xf>
    <xf numFmtId="44" fontId="8" fillId="3" borderId="22" xfId="1" applyFont="1" applyFill="1" applyBorder="1" applyAlignment="1" applyProtection="1">
      <alignment horizontal="left" vertical="center"/>
      <protection locked="0"/>
    </xf>
    <xf numFmtId="44" fontId="8" fillId="4" borderId="22" xfId="1" applyFont="1" applyFill="1" applyBorder="1" applyAlignment="1" applyProtection="1">
      <alignment horizontal="left" vertical="center"/>
    </xf>
    <xf numFmtId="1" fontId="8" fillId="3" borderId="22" xfId="1" applyNumberFormat="1" applyFont="1" applyFill="1" applyBorder="1" applyAlignment="1" applyProtection="1">
      <alignment horizontal="left" vertical="center"/>
      <protection locked="0"/>
    </xf>
    <xf numFmtId="1" fontId="8" fillId="3" borderId="22" xfId="0" applyNumberFormat="1" applyFont="1" applyFill="1" applyBorder="1" applyAlignment="1" applyProtection="1">
      <alignment horizontal="left" vertical="center"/>
      <protection locked="0"/>
    </xf>
    <xf numFmtId="44" fontId="8" fillId="3" borderId="29" xfId="0" applyNumberFormat="1" applyFont="1" applyFill="1" applyBorder="1" applyAlignment="1" applyProtection="1">
      <alignment horizontal="left" vertical="center"/>
      <protection locked="0"/>
    </xf>
    <xf numFmtId="0" fontId="8" fillId="7" borderId="22" xfId="0" applyFont="1" applyFill="1" applyBorder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center" vertical="center"/>
      <protection locked="0"/>
    </xf>
    <xf numFmtId="0" fontId="15" fillId="7" borderId="34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7" borderId="34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7" borderId="34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7" borderId="3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3" borderId="56" xfId="0" applyFill="1" applyBorder="1" applyAlignment="1" applyProtection="1">
      <alignment horizontal="center" vertical="center" wrapText="1"/>
      <protection locked="0"/>
    </xf>
    <xf numFmtId="0" fontId="0" fillId="3" borderId="57" xfId="0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3" borderId="61" xfId="0" applyFill="1" applyBorder="1" applyAlignment="1" applyProtection="1">
      <alignment horizontal="center" vertical="center"/>
      <protection locked="0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3" borderId="57" xfId="0" applyFill="1" applyBorder="1" applyAlignment="1" applyProtection="1">
      <alignment vertical="center"/>
      <protection locked="0"/>
    </xf>
    <xf numFmtId="0" fontId="4" fillId="5" borderId="56" xfId="0" applyFont="1" applyFill="1" applyBorder="1" applyAlignment="1">
      <alignment vertical="center"/>
    </xf>
    <xf numFmtId="0" fontId="0" fillId="0" borderId="57" xfId="0" applyBorder="1" applyAlignment="1">
      <alignment vertical="center"/>
    </xf>
    <xf numFmtId="0" fontId="5" fillId="5" borderId="56" xfId="0" applyFont="1" applyFill="1" applyBorder="1" applyAlignment="1">
      <alignment vertical="center"/>
    </xf>
    <xf numFmtId="0" fontId="6" fillId="5" borderId="56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0" fillId="0" borderId="62" xfId="0" applyBorder="1" applyAlignment="1">
      <alignment vertical="center"/>
    </xf>
    <xf numFmtId="44" fontId="0" fillId="4" borderId="63" xfId="0" applyNumberForma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0" fillId="0" borderId="10" xfId="2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horizontal="right" vertical="center"/>
    </xf>
    <xf numFmtId="0" fontId="11" fillId="0" borderId="11" xfId="2" applyFont="1" applyBorder="1" applyAlignment="1" applyProtection="1">
      <alignment vertical="center"/>
    </xf>
    <xf numFmtId="0" fontId="10" fillId="0" borderId="1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0" fontId="15" fillId="0" borderId="35" xfId="0" applyFont="1" applyBorder="1" applyAlignment="1" applyProtection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41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15" fillId="0" borderId="35" xfId="0" applyFont="1" applyBorder="1" applyProtection="1"/>
    <xf numFmtId="0" fontId="8" fillId="0" borderId="48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44" fontId="8" fillId="0" borderId="23" xfId="0" applyNumberFormat="1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/>
    </xf>
    <xf numFmtId="44" fontId="8" fillId="4" borderId="22" xfId="0" applyNumberFormat="1" applyFont="1" applyFill="1" applyBorder="1" applyAlignment="1" applyProtection="1">
      <alignment horizontal="left" vertical="center"/>
    </xf>
    <xf numFmtId="44" fontId="8" fillId="4" borderId="17" xfId="0" applyNumberFormat="1" applyFont="1" applyFill="1" applyBorder="1" applyAlignment="1" applyProtection="1">
      <alignment horizontal="center" vertical="center"/>
    </xf>
    <xf numFmtId="44" fontId="8" fillId="4" borderId="18" xfId="0" applyNumberFormat="1" applyFont="1" applyFill="1" applyBorder="1" applyAlignment="1" applyProtection="1">
      <alignment horizontal="center" vertical="center"/>
    </xf>
    <xf numFmtId="44" fontId="8" fillId="4" borderId="28" xfId="0" applyNumberFormat="1" applyFont="1" applyFill="1" applyBorder="1" applyAlignment="1" applyProtection="1">
      <alignment horizontal="center" vertical="center"/>
    </xf>
    <xf numFmtId="0" fontId="14" fillId="2" borderId="47" xfId="0" applyFont="1" applyFill="1" applyBorder="1" applyAlignment="1" applyProtection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4EA7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runion.net/activities/societies/manage/money/" TargetMode="External"/><Relationship Id="rId1" Type="http://schemas.openxmlformats.org/officeDocument/2006/relationships/hyperlink" Target="https://www.yourunion.net/activities/societies/manage/mon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035A-25A2-4851-9697-865874BC2893}">
  <dimension ref="B1:J57"/>
  <sheetViews>
    <sheetView topLeftCell="A15" zoomScale="51" workbookViewId="0">
      <selection activeCell="B40" sqref="B40:F40"/>
    </sheetView>
  </sheetViews>
  <sheetFormatPr defaultColWidth="0" defaultRowHeight="14.25" zeroHeight="1" x14ac:dyDescent="0.45"/>
  <cols>
    <col min="1" max="1" width="9.06640625" style="14" customWidth="1"/>
    <col min="2" max="2" width="46" style="14" bestFit="1" customWidth="1"/>
    <col min="3" max="3" width="30.53125" style="14" bestFit="1" customWidth="1"/>
    <col min="4" max="4" width="10" style="14" bestFit="1" customWidth="1"/>
    <col min="5" max="5" width="20.46484375" style="14" customWidth="1"/>
    <col min="6" max="6" width="45.796875" style="14" customWidth="1"/>
    <col min="7" max="7" width="9.06640625" style="14" customWidth="1"/>
    <col min="8" max="10" width="0" style="14" hidden="1"/>
    <col min="11" max="16384" width="9.06640625" style="14" hidden="1"/>
  </cols>
  <sheetData>
    <row r="1" spans="2:10" ht="14.65" thickBot="1" x14ac:dyDescent="0.5"/>
    <row r="2" spans="2:10" ht="17.25" x14ac:dyDescent="0.45">
      <c r="B2" s="61" t="s">
        <v>82</v>
      </c>
      <c r="C2" s="62"/>
      <c r="D2" s="62"/>
      <c r="E2" s="62"/>
      <c r="F2" s="63"/>
    </row>
    <row r="3" spans="2:10" x14ac:dyDescent="0.45">
      <c r="B3" s="64" t="s">
        <v>28</v>
      </c>
      <c r="C3" s="65"/>
      <c r="D3" s="65"/>
      <c r="E3" s="65"/>
      <c r="F3" s="66"/>
    </row>
    <row r="4" spans="2:10" x14ac:dyDescent="0.45">
      <c r="B4" s="67" t="s">
        <v>29</v>
      </c>
      <c r="C4" s="68"/>
      <c r="D4" s="68"/>
      <c r="E4" s="68"/>
      <c r="F4" s="69"/>
    </row>
    <row r="5" spans="2:10" x14ac:dyDescent="0.45">
      <c r="B5" s="70" t="s">
        <v>86</v>
      </c>
      <c r="C5" s="71"/>
      <c r="D5" s="71"/>
      <c r="E5" s="71"/>
      <c r="F5" s="72" t="s">
        <v>79</v>
      </c>
    </row>
    <row r="6" spans="2:10" x14ac:dyDescent="0.45">
      <c r="B6" s="73"/>
      <c r="C6" s="74"/>
      <c r="D6" s="74"/>
      <c r="E6" s="74"/>
      <c r="F6" s="72"/>
      <c r="G6" s="15"/>
      <c r="H6" s="15"/>
      <c r="I6" s="15"/>
      <c r="J6" s="16"/>
    </row>
    <row r="7" spans="2:10" ht="17.25" x14ac:dyDescent="0.45">
      <c r="B7" s="75" t="s">
        <v>30</v>
      </c>
      <c r="C7" s="76"/>
      <c r="D7" s="76"/>
      <c r="E7" s="76"/>
      <c r="F7" s="77"/>
    </row>
    <row r="8" spans="2:10" x14ac:dyDescent="0.45">
      <c r="B8" s="78" t="s">
        <v>53</v>
      </c>
      <c r="C8" s="79"/>
      <c r="D8" s="79"/>
      <c r="E8" s="79"/>
      <c r="F8" s="80"/>
    </row>
    <row r="9" spans="2:10" ht="14.65" thickBot="1" x14ac:dyDescent="0.5">
      <c r="B9" s="81"/>
      <c r="C9" s="82"/>
      <c r="D9" s="82"/>
      <c r="E9" s="82"/>
      <c r="F9" s="83"/>
    </row>
    <row r="10" spans="2:10" ht="17.25" x14ac:dyDescent="0.45">
      <c r="B10" s="84" t="s">
        <v>81</v>
      </c>
      <c r="C10" s="85"/>
      <c r="D10" s="85"/>
      <c r="E10" s="85"/>
      <c r="F10" s="86"/>
    </row>
    <row r="11" spans="2:10" ht="17.25" x14ac:dyDescent="0.45">
      <c r="B11" s="87" t="s">
        <v>85</v>
      </c>
      <c r="C11" s="88"/>
      <c r="D11" s="88"/>
      <c r="E11" s="88"/>
      <c r="F11" s="89"/>
    </row>
    <row r="12" spans="2:10" ht="17.649999999999999" thickBot="1" x14ac:dyDescent="0.5">
      <c r="B12" s="90"/>
      <c r="C12" s="91"/>
      <c r="D12" s="91"/>
      <c r="E12" s="91"/>
      <c r="F12" s="92"/>
    </row>
    <row r="13" spans="2:10" ht="48.85" customHeight="1" thickTop="1" thickBot="1" x14ac:dyDescent="0.5">
      <c r="B13" s="32" t="b">
        <v>0</v>
      </c>
      <c r="C13" s="93" t="s">
        <v>0</v>
      </c>
      <c r="D13" s="94" t="s">
        <v>14</v>
      </c>
      <c r="E13" s="94"/>
      <c r="F13" s="95"/>
    </row>
    <row r="14" spans="2:10" ht="48.85" customHeight="1" thickTop="1" thickBot="1" x14ac:dyDescent="0.5">
      <c r="B14" s="32" t="b">
        <v>0</v>
      </c>
      <c r="C14" s="93" t="s">
        <v>2</v>
      </c>
      <c r="D14" s="94" t="s">
        <v>16</v>
      </c>
      <c r="E14" s="94"/>
      <c r="F14" s="95"/>
    </row>
    <row r="15" spans="2:10" ht="48.85" customHeight="1" thickTop="1" thickBot="1" x14ac:dyDescent="0.5">
      <c r="B15" s="32" t="b">
        <v>0</v>
      </c>
      <c r="C15" s="93" t="s">
        <v>3</v>
      </c>
      <c r="D15" s="94" t="s">
        <v>17</v>
      </c>
      <c r="E15" s="94"/>
      <c r="F15" s="95"/>
    </row>
    <row r="16" spans="2:10" ht="48.85" customHeight="1" thickTop="1" thickBot="1" x14ac:dyDescent="0.5">
      <c r="B16" s="32" t="b">
        <v>0</v>
      </c>
      <c r="C16" s="96" t="s">
        <v>5</v>
      </c>
      <c r="D16" s="94" t="s">
        <v>18</v>
      </c>
      <c r="E16" s="94"/>
      <c r="F16" s="95"/>
    </row>
    <row r="17" spans="2:6" ht="48.85" customHeight="1" thickTop="1" thickBot="1" x14ac:dyDescent="0.5">
      <c r="B17" s="32" t="b">
        <v>0</v>
      </c>
      <c r="C17" s="93" t="s">
        <v>6</v>
      </c>
      <c r="D17" s="94" t="s">
        <v>19</v>
      </c>
      <c r="E17" s="94"/>
      <c r="F17" s="95"/>
    </row>
    <row r="18" spans="2:6" ht="48.85" customHeight="1" thickTop="1" thickBot="1" x14ac:dyDescent="0.5">
      <c r="B18" s="32" t="b">
        <v>0</v>
      </c>
      <c r="C18" s="93" t="s">
        <v>7</v>
      </c>
      <c r="D18" s="94" t="s">
        <v>20</v>
      </c>
      <c r="E18" s="94"/>
      <c r="F18" s="95"/>
    </row>
    <row r="19" spans="2:6" ht="48.85" customHeight="1" thickTop="1" thickBot="1" x14ac:dyDescent="0.5">
      <c r="B19" s="32" t="b">
        <v>0</v>
      </c>
      <c r="C19" s="93" t="s">
        <v>8</v>
      </c>
      <c r="D19" s="94" t="s">
        <v>21</v>
      </c>
      <c r="E19" s="94"/>
      <c r="F19" s="95"/>
    </row>
    <row r="20" spans="2:6" ht="48.85" customHeight="1" thickTop="1" thickBot="1" x14ac:dyDescent="0.5">
      <c r="B20" s="33" t="b">
        <v>0</v>
      </c>
      <c r="C20" s="93" t="s">
        <v>9</v>
      </c>
      <c r="D20" s="94" t="s">
        <v>22</v>
      </c>
      <c r="E20" s="94"/>
      <c r="F20" s="95"/>
    </row>
    <row r="21" spans="2:6" ht="48.85" customHeight="1" thickTop="1" thickBot="1" x14ac:dyDescent="0.5">
      <c r="B21" s="33" t="b">
        <v>0</v>
      </c>
      <c r="C21" s="93" t="s">
        <v>10</v>
      </c>
      <c r="D21" s="94" t="s">
        <v>23</v>
      </c>
      <c r="E21" s="94"/>
      <c r="F21" s="95"/>
    </row>
    <row r="22" spans="2:6" ht="48.85" customHeight="1" thickTop="1" thickBot="1" x14ac:dyDescent="0.5">
      <c r="B22" s="33" t="b">
        <v>0</v>
      </c>
      <c r="C22" s="93" t="s">
        <v>11</v>
      </c>
      <c r="D22" s="94" t="s">
        <v>24</v>
      </c>
      <c r="E22" s="94"/>
      <c r="F22" s="95"/>
    </row>
    <row r="23" spans="2:6" ht="48.85" customHeight="1" thickTop="1" thickBot="1" x14ac:dyDescent="0.5">
      <c r="B23" s="32" t="b">
        <v>0</v>
      </c>
      <c r="C23" s="93" t="s">
        <v>12</v>
      </c>
      <c r="D23" s="94" t="s">
        <v>25</v>
      </c>
      <c r="E23" s="94"/>
      <c r="F23" s="95"/>
    </row>
    <row r="24" spans="2:6" ht="48.75" customHeight="1" thickTop="1" thickBot="1" x14ac:dyDescent="0.5">
      <c r="B24" s="34" t="b">
        <v>0</v>
      </c>
      <c r="C24" s="93" t="s">
        <v>13</v>
      </c>
      <c r="D24" s="94" t="s">
        <v>26</v>
      </c>
      <c r="E24" s="94"/>
      <c r="F24" s="95"/>
    </row>
    <row r="25" spans="2:6" ht="15" thickTop="1" thickBot="1" x14ac:dyDescent="0.5">
      <c r="B25" s="67"/>
      <c r="C25" s="68"/>
      <c r="D25" s="68"/>
      <c r="E25" s="68"/>
      <c r="F25" s="69"/>
    </row>
    <row r="26" spans="2:6" ht="17.25" x14ac:dyDescent="0.45">
      <c r="B26" s="84" t="s">
        <v>80</v>
      </c>
      <c r="C26" s="85"/>
      <c r="D26" s="85"/>
      <c r="E26" s="85"/>
      <c r="F26" s="86"/>
    </row>
    <row r="27" spans="2:6" ht="17.25" x14ac:dyDescent="0.45">
      <c r="B27" s="97" t="s">
        <v>84</v>
      </c>
      <c r="C27" s="88"/>
      <c r="D27" s="88"/>
      <c r="E27" s="88"/>
      <c r="F27" s="98"/>
    </row>
    <row r="28" spans="2:6" ht="14.65" thickBot="1" x14ac:dyDescent="0.5">
      <c r="B28" s="99"/>
      <c r="C28" s="100"/>
      <c r="D28" s="100"/>
      <c r="E28" s="100"/>
      <c r="F28" s="101"/>
    </row>
    <row r="29" spans="2:6" ht="15" thickTop="1" thickBot="1" x14ac:dyDescent="0.5">
      <c r="B29" s="35" t="b">
        <v>0</v>
      </c>
      <c r="C29" s="102" t="s">
        <v>1</v>
      </c>
      <c r="D29" s="94" t="s">
        <v>15</v>
      </c>
      <c r="E29" s="94"/>
      <c r="F29" s="95"/>
    </row>
    <row r="30" spans="2:6" ht="15" thickTop="1" thickBot="1" x14ac:dyDescent="0.5">
      <c r="B30" s="35" t="b">
        <v>0</v>
      </c>
      <c r="C30" s="102" t="s">
        <v>4</v>
      </c>
      <c r="D30" s="94" t="s">
        <v>27</v>
      </c>
      <c r="E30" s="94"/>
      <c r="F30" s="95"/>
    </row>
    <row r="31" spans="2:6" ht="15" thickTop="1" thickBot="1" x14ac:dyDescent="0.5">
      <c r="B31" s="103"/>
      <c r="C31" s="104"/>
      <c r="D31" s="104"/>
      <c r="E31" s="104"/>
      <c r="F31" s="105"/>
    </row>
    <row r="32" spans="2:6" ht="17.25" x14ac:dyDescent="0.45">
      <c r="B32" s="61" t="s">
        <v>31</v>
      </c>
      <c r="C32" s="62"/>
      <c r="D32" s="62"/>
      <c r="E32" s="62"/>
      <c r="F32" s="63"/>
    </row>
    <row r="33" spans="2:6" x14ac:dyDescent="0.45">
      <c r="B33" s="106"/>
      <c r="C33" s="107"/>
      <c r="D33" s="107"/>
      <c r="E33" s="107"/>
      <c r="F33" s="108"/>
    </row>
    <row r="34" spans="2:6" x14ac:dyDescent="0.45">
      <c r="B34" s="109" t="s">
        <v>32</v>
      </c>
      <c r="C34" s="17"/>
      <c r="D34" s="17"/>
      <c r="E34" s="17"/>
      <c r="F34" s="18"/>
    </row>
    <row r="35" spans="2:6" x14ac:dyDescent="0.45">
      <c r="B35" s="109" t="s">
        <v>33</v>
      </c>
      <c r="C35" s="19"/>
      <c r="D35" s="19"/>
      <c r="E35" s="19"/>
      <c r="F35" s="20"/>
    </row>
    <row r="36" spans="2:6" x14ac:dyDescent="0.45">
      <c r="B36" s="109" t="s">
        <v>34</v>
      </c>
      <c r="C36" s="19"/>
      <c r="D36" s="19"/>
      <c r="E36" s="19"/>
      <c r="F36" s="20"/>
    </row>
    <row r="37" spans="2:6" x14ac:dyDescent="0.45">
      <c r="B37" s="109" t="s">
        <v>35</v>
      </c>
      <c r="C37" s="30"/>
      <c r="D37" s="30"/>
      <c r="E37" s="30"/>
      <c r="F37" s="31"/>
    </row>
    <row r="38" spans="2:6" ht="14.65" thickBot="1" x14ac:dyDescent="0.5">
      <c r="B38" s="110"/>
      <c r="C38" s="111"/>
      <c r="D38" s="111"/>
      <c r="E38" s="111"/>
      <c r="F38" s="112"/>
    </row>
    <row r="39" spans="2:6" ht="17.25" x14ac:dyDescent="0.45">
      <c r="B39" s="61" t="s">
        <v>36</v>
      </c>
      <c r="C39" s="62"/>
      <c r="D39" s="62"/>
      <c r="E39" s="62"/>
      <c r="F39" s="63"/>
    </row>
    <row r="40" spans="2:6" ht="17.25" x14ac:dyDescent="0.45">
      <c r="B40" s="113" t="s">
        <v>37</v>
      </c>
      <c r="C40" s="114"/>
      <c r="D40" s="114"/>
      <c r="E40" s="114"/>
      <c r="F40" s="115"/>
    </row>
    <row r="41" spans="2:6" x14ac:dyDescent="0.45">
      <c r="B41" s="109" t="s">
        <v>38</v>
      </c>
      <c r="C41" s="21">
        <v>0</v>
      </c>
      <c r="D41" s="21"/>
      <c r="E41" s="21"/>
      <c r="F41" s="116"/>
    </row>
    <row r="42" spans="2:6" x14ac:dyDescent="0.45">
      <c r="B42" s="109" t="s">
        <v>39</v>
      </c>
      <c r="C42" s="21">
        <v>0</v>
      </c>
      <c r="D42" s="21"/>
      <c r="E42" s="21"/>
      <c r="F42" s="116" t="s">
        <v>40</v>
      </c>
    </row>
    <row r="43" spans="2:6" x14ac:dyDescent="0.45">
      <c r="B43" s="109" t="s">
        <v>41</v>
      </c>
      <c r="C43" s="22"/>
      <c r="D43" s="23"/>
      <c r="E43" s="23"/>
      <c r="F43" s="24"/>
    </row>
    <row r="44" spans="2:6" x14ac:dyDescent="0.45">
      <c r="B44" s="106"/>
      <c r="C44" s="107"/>
      <c r="D44" s="107"/>
      <c r="E44" s="107"/>
      <c r="F44" s="108"/>
    </row>
    <row r="45" spans="2:6" x14ac:dyDescent="0.45">
      <c r="B45" s="109"/>
      <c r="C45" s="117" t="str">
        <f ca="1">YEAR(TODAY()) &amp; "/" &amp; YEAR(TODAY()) + 1</f>
        <v>2024/2025</v>
      </c>
      <c r="D45" s="117" t="str">
        <f ca="1">YEAR(TODAY()) - 1 &amp; "/" &amp; YEAR(TODAY())</f>
        <v>2023/2024</v>
      </c>
      <c r="E45" s="117" t="str">
        <f ca="1">YEAR(TODAY()) - 2 &amp; "/" &amp; YEAR(TODAY()) - 1</f>
        <v>2022/2023</v>
      </c>
      <c r="F45" s="116"/>
    </row>
    <row r="46" spans="2:6" x14ac:dyDescent="0.45">
      <c r="B46" s="109" t="s">
        <v>42</v>
      </c>
      <c r="C46" s="25">
        <v>0</v>
      </c>
      <c r="D46" s="25">
        <v>0</v>
      </c>
      <c r="E46" s="25">
        <v>0</v>
      </c>
      <c r="F46" s="116"/>
    </row>
    <row r="47" spans="2:6" x14ac:dyDescent="0.45">
      <c r="B47" s="118" t="s">
        <v>43</v>
      </c>
      <c r="C47" s="25">
        <v>0</v>
      </c>
      <c r="D47" s="25">
        <v>0</v>
      </c>
      <c r="E47" s="25">
        <v>0</v>
      </c>
      <c r="F47" s="116" t="s">
        <v>44</v>
      </c>
    </row>
    <row r="48" spans="2:6" x14ac:dyDescent="0.45">
      <c r="B48" s="119"/>
      <c r="C48" s="25">
        <v>0</v>
      </c>
      <c r="D48" s="25">
        <v>0</v>
      </c>
      <c r="E48" s="25">
        <v>0</v>
      </c>
      <c r="F48" s="116" t="s">
        <v>45</v>
      </c>
    </row>
    <row r="49" spans="2:6" x14ac:dyDescent="0.45">
      <c r="B49" s="120" t="s">
        <v>46</v>
      </c>
      <c r="C49" s="26">
        <f>C46-SUM(C47:C48)</f>
        <v>0</v>
      </c>
      <c r="D49" s="26">
        <f t="shared" ref="D49:E49" si="0">D46-SUM(D47:D48)</f>
        <v>0</v>
      </c>
      <c r="E49" s="26">
        <f t="shared" si="0"/>
        <v>0</v>
      </c>
      <c r="F49" s="116"/>
    </row>
    <row r="50" spans="2:6" x14ac:dyDescent="0.45">
      <c r="B50" s="109" t="s">
        <v>47</v>
      </c>
      <c r="C50" s="27">
        <v>0</v>
      </c>
      <c r="D50" s="28">
        <v>0</v>
      </c>
      <c r="E50" s="28">
        <v>0</v>
      </c>
      <c r="F50" s="116"/>
    </row>
    <row r="51" spans="2:6" ht="14.65" thickBot="1" x14ac:dyDescent="0.5">
      <c r="B51" s="110"/>
      <c r="C51" s="111"/>
      <c r="D51" s="111"/>
      <c r="E51" s="111"/>
      <c r="F51" s="112"/>
    </row>
    <row r="52" spans="2:6" ht="17.25" x14ac:dyDescent="0.45">
      <c r="B52" s="61" t="s">
        <v>48</v>
      </c>
      <c r="C52" s="62"/>
      <c r="D52" s="62"/>
      <c r="E52" s="62"/>
      <c r="F52" s="63"/>
    </row>
    <row r="53" spans="2:6" x14ac:dyDescent="0.45">
      <c r="B53" s="109" t="s">
        <v>49</v>
      </c>
      <c r="C53" s="123">
        <f>'Purchase Information'!C20</f>
        <v>0</v>
      </c>
      <c r="D53" s="123"/>
      <c r="E53" s="123"/>
      <c r="F53" s="121"/>
    </row>
    <row r="54" spans="2:6" x14ac:dyDescent="0.45">
      <c r="B54" s="109" t="s">
        <v>50</v>
      </c>
      <c r="C54" s="123">
        <f>'Purchase Information'!C26</f>
        <v>0</v>
      </c>
      <c r="D54" s="123"/>
      <c r="E54" s="123"/>
      <c r="F54" s="116"/>
    </row>
    <row r="55" spans="2:6" x14ac:dyDescent="0.45">
      <c r="B55" s="109" t="s">
        <v>51</v>
      </c>
      <c r="C55" s="124">
        <f>C54-C53</f>
        <v>0</v>
      </c>
      <c r="D55" s="125"/>
      <c r="E55" s="126"/>
      <c r="F55" s="116"/>
    </row>
    <row r="56" spans="2:6" ht="17.649999999999999" thickBot="1" x14ac:dyDescent="0.5">
      <c r="B56" s="127" t="s">
        <v>83</v>
      </c>
      <c r="C56" s="29">
        <v>0</v>
      </c>
      <c r="D56" s="29"/>
      <c r="E56" s="29"/>
      <c r="F56" s="122" t="s">
        <v>52</v>
      </c>
    </row>
    <row r="57" spans="2:6" x14ac:dyDescent="0.45"/>
  </sheetData>
  <sheetProtection algorithmName="SHA-512" hashValue="5LMSY8/LdscGa03SsrzFRDIZwczfsSzENLSm+SO8zMjDTU8ha39JQA7+ZB0ikLy1lGsD/U5Dgk+R+UlG89aVbw==" saltValue="Zb2ddiw2a/mgyUr0V5Mxqw==" spinCount="100000" sheet="1" objects="1" scenarios="1"/>
  <mergeCells count="50">
    <mergeCell ref="B11:F11"/>
    <mergeCell ref="B27:F27"/>
    <mergeCell ref="B28:F28"/>
    <mergeCell ref="B12:F12"/>
    <mergeCell ref="B31:F31"/>
    <mergeCell ref="B9:F9"/>
    <mergeCell ref="B2:F2"/>
    <mergeCell ref="B3:F3"/>
    <mergeCell ref="B4:F4"/>
    <mergeCell ref="B7:F7"/>
    <mergeCell ref="B8:F8"/>
    <mergeCell ref="B6:E6"/>
    <mergeCell ref="B5:E5"/>
    <mergeCell ref="B39:F39"/>
    <mergeCell ref="B40:F40"/>
    <mergeCell ref="C41:E41"/>
    <mergeCell ref="C42:E42"/>
    <mergeCell ref="B25:F25"/>
    <mergeCell ref="B32:F32"/>
    <mergeCell ref="B33:F33"/>
    <mergeCell ref="C34:F34"/>
    <mergeCell ref="C35:F35"/>
    <mergeCell ref="C36:F36"/>
    <mergeCell ref="C54:E54"/>
    <mergeCell ref="C55:E55"/>
    <mergeCell ref="C56:E56"/>
    <mergeCell ref="B10:F10"/>
    <mergeCell ref="B26:F26"/>
    <mergeCell ref="D30:F30"/>
    <mergeCell ref="D29:F29"/>
    <mergeCell ref="D24:F24"/>
    <mergeCell ref="C43:F43"/>
    <mergeCell ref="B44:F44"/>
    <mergeCell ref="B47:B48"/>
    <mergeCell ref="B51:F51"/>
    <mergeCell ref="B52:F52"/>
    <mergeCell ref="C53:E53"/>
    <mergeCell ref="C37:F37"/>
    <mergeCell ref="B38:F38"/>
    <mergeCell ref="D15:F15"/>
    <mergeCell ref="D14:F14"/>
    <mergeCell ref="D13:F13"/>
    <mergeCell ref="D23:F23"/>
    <mergeCell ref="D22:F22"/>
    <mergeCell ref="D21:F21"/>
    <mergeCell ref="D20:F20"/>
    <mergeCell ref="D19:F19"/>
    <mergeCell ref="D18:F18"/>
    <mergeCell ref="D17:F17"/>
    <mergeCell ref="D16:F16"/>
  </mergeCells>
  <conditionalFormatting sqref="B14">
    <cfRule type="expression" dxfId="2" priority="2">
      <formula>$C$14="-"</formula>
    </cfRule>
  </conditionalFormatting>
  <conditionalFormatting sqref="B15:B24">
    <cfRule type="expression" dxfId="1" priority="1">
      <formula>C15="-"</formula>
    </cfRule>
  </conditionalFormatting>
  <conditionalFormatting sqref="C14:D24">
    <cfRule type="cellIs" dxfId="0" priority="3" operator="equal">
      <formula>"-"</formula>
    </cfRule>
  </conditionalFormatting>
  <dataValidations count="1">
    <dataValidation type="decimal" operator="greaterThanOrEqual" allowBlank="1" showInputMessage="1" showErrorMessage="1" sqref="C56:E56" xr:uid="{9EC1D3B5-1AD5-4534-BD7C-EE806BC27E14}">
      <formula1>0</formula1>
    </dataValidation>
  </dataValidations>
  <hyperlinks>
    <hyperlink ref="F6:J6" r:id="rId1" display="YourUnion - Money" xr:uid="{93BDDA36-8703-4123-B6FB-426921A97365}"/>
    <hyperlink ref="F5" r:id="rId2" xr:uid="{ED960E68-0054-4E37-A9D1-49680ADBD1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9577-E03C-489F-AA7D-936F4BEBC6B1}">
  <dimension ref="B1:D27"/>
  <sheetViews>
    <sheetView zoomScale="84" workbookViewId="0">
      <selection activeCell="D17" sqref="D17"/>
    </sheetView>
  </sheetViews>
  <sheetFormatPr defaultColWidth="0" defaultRowHeight="14.25" zeroHeight="1" x14ac:dyDescent="0.45"/>
  <cols>
    <col min="1" max="1" width="9.06640625" customWidth="1"/>
    <col min="2" max="2" width="37.53125" bestFit="1" customWidth="1"/>
    <col min="3" max="3" width="7.265625" bestFit="1" customWidth="1"/>
    <col min="4" max="4" width="56.59765625" bestFit="1" customWidth="1"/>
    <col min="5" max="5" width="9.06640625" customWidth="1"/>
    <col min="6" max="16384" width="9.06640625" hidden="1"/>
  </cols>
  <sheetData>
    <row r="1" spans="2:4" x14ac:dyDescent="0.45"/>
    <row r="2" spans="2:4" ht="17.649999999999999" thickBot="1" x14ac:dyDescent="0.5">
      <c r="B2" s="36" t="s">
        <v>90</v>
      </c>
      <c r="C2" s="37"/>
      <c r="D2" s="38"/>
    </row>
    <row r="3" spans="2:4" x14ac:dyDescent="0.45">
      <c r="B3" s="39" t="s">
        <v>89</v>
      </c>
      <c r="C3" s="9"/>
      <c r="D3" s="40"/>
    </row>
    <row r="4" spans="2:4" x14ac:dyDescent="0.45">
      <c r="B4" s="41"/>
      <c r="C4" s="8"/>
      <c r="D4" s="42"/>
    </row>
    <row r="5" spans="2:4" ht="14.65" thickBot="1" x14ac:dyDescent="0.5">
      <c r="B5" s="43" t="s">
        <v>88</v>
      </c>
      <c r="C5" s="10"/>
      <c r="D5" s="44"/>
    </row>
    <row r="6" spans="2:4" x14ac:dyDescent="0.45">
      <c r="B6" s="45" t="s">
        <v>54</v>
      </c>
      <c r="C6" s="11"/>
      <c r="D6" s="46"/>
    </row>
    <row r="7" spans="2:4" x14ac:dyDescent="0.45">
      <c r="B7" s="47" t="s">
        <v>55</v>
      </c>
      <c r="C7" s="1" t="s">
        <v>56</v>
      </c>
      <c r="D7" s="48" t="s">
        <v>57</v>
      </c>
    </row>
    <row r="8" spans="2:4" x14ac:dyDescent="0.45">
      <c r="B8" s="49" t="s">
        <v>58</v>
      </c>
      <c r="C8" s="2">
        <v>0</v>
      </c>
      <c r="D8" s="50"/>
    </row>
    <row r="9" spans="2:4" x14ac:dyDescent="0.45">
      <c r="B9" s="51" t="s">
        <v>59</v>
      </c>
      <c r="C9" s="2">
        <v>0</v>
      </c>
      <c r="D9" s="50"/>
    </row>
    <row r="10" spans="2:4" x14ac:dyDescent="0.45">
      <c r="B10" s="51" t="s">
        <v>60</v>
      </c>
      <c r="C10" s="2">
        <v>0</v>
      </c>
      <c r="D10" s="50"/>
    </row>
    <row r="11" spans="2:4" x14ac:dyDescent="0.45">
      <c r="B11" s="51" t="s">
        <v>61</v>
      </c>
      <c r="C11" s="2">
        <v>0</v>
      </c>
      <c r="D11" s="50"/>
    </row>
    <row r="12" spans="2:4" x14ac:dyDescent="0.45">
      <c r="B12" s="51" t="s">
        <v>62</v>
      </c>
      <c r="C12" s="2">
        <v>0</v>
      </c>
      <c r="D12" s="50"/>
    </row>
    <row r="13" spans="2:4" x14ac:dyDescent="0.45">
      <c r="B13" s="51" t="s">
        <v>63</v>
      </c>
      <c r="C13" s="2">
        <v>0</v>
      </c>
      <c r="D13" s="50"/>
    </row>
    <row r="14" spans="2:4" x14ac:dyDescent="0.45">
      <c r="B14" s="51" t="s">
        <v>64</v>
      </c>
      <c r="C14" s="2">
        <v>0</v>
      </c>
      <c r="D14" s="50"/>
    </row>
    <row r="15" spans="2:4" x14ac:dyDescent="0.45">
      <c r="B15" s="51" t="s">
        <v>65</v>
      </c>
      <c r="C15" s="2">
        <v>0</v>
      </c>
      <c r="D15" s="50"/>
    </row>
    <row r="16" spans="2:4" x14ac:dyDescent="0.45">
      <c r="B16" s="51" t="s">
        <v>66</v>
      </c>
      <c r="C16" s="2">
        <v>0</v>
      </c>
      <c r="D16" s="50"/>
    </row>
    <row r="17" spans="2:4" x14ac:dyDescent="0.45">
      <c r="B17" s="51" t="s">
        <v>67</v>
      </c>
      <c r="C17" s="3">
        <f>SUM(C8:C16)</f>
        <v>0</v>
      </c>
      <c r="D17" s="52"/>
    </row>
    <row r="18" spans="2:4" x14ac:dyDescent="0.45">
      <c r="B18" s="53" t="s">
        <v>68</v>
      </c>
      <c r="C18" s="4">
        <v>0</v>
      </c>
      <c r="D18" s="52" t="s">
        <v>69</v>
      </c>
    </row>
    <row r="19" spans="2:4" x14ac:dyDescent="0.45">
      <c r="B19" s="51" t="s">
        <v>70</v>
      </c>
      <c r="C19" s="3">
        <f>C18*C17</f>
        <v>0</v>
      </c>
      <c r="D19" s="52"/>
    </row>
    <row r="20" spans="2:4" x14ac:dyDescent="0.45">
      <c r="B20" s="51" t="s">
        <v>71</v>
      </c>
      <c r="C20" s="3">
        <f>C19+C17</f>
        <v>0</v>
      </c>
      <c r="D20" s="52"/>
    </row>
    <row r="21" spans="2:4" ht="15.75" x14ac:dyDescent="0.45">
      <c r="B21" s="54"/>
      <c r="C21" s="12"/>
      <c r="D21" s="55"/>
    </row>
    <row r="22" spans="2:4" x14ac:dyDescent="0.45">
      <c r="B22" s="56" t="s">
        <v>72</v>
      </c>
      <c r="C22" s="5" t="s">
        <v>56</v>
      </c>
      <c r="D22" s="57" t="s">
        <v>73</v>
      </c>
    </row>
    <row r="23" spans="2:4" x14ac:dyDescent="0.45">
      <c r="B23" s="49" t="s">
        <v>74</v>
      </c>
      <c r="C23" s="2">
        <v>0</v>
      </c>
      <c r="D23" s="50"/>
    </row>
    <row r="24" spans="2:4" x14ac:dyDescent="0.45">
      <c r="B24" s="49" t="s">
        <v>75</v>
      </c>
      <c r="C24" s="6">
        <v>0</v>
      </c>
      <c r="D24" s="50"/>
    </row>
    <row r="25" spans="2:4" x14ac:dyDescent="0.45">
      <c r="B25" s="49" t="s">
        <v>76</v>
      </c>
      <c r="C25" s="2">
        <v>0</v>
      </c>
      <c r="D25" s="50"/>
    </row>
    <row r="26" spans="2:4" x14ac:dyDescent="0.45">
      <c r="B26" s="58" t="s">
        <v>77</v>
      </c>
      <c r="C26" s="59">
        <f>(C23*C24)+C25</f>
        <v>0</v>
      </c>
      <c r="D26" s="60"/>
    </row>
    <row r="27" spans="2:4" x14ac:dyDescent="0.45"/>
  </sheetData>
  <sheetProtection algorithmName="SHA-512" hashValue="v8OPjo7QRB86USW0Vdls9L91lzL4vJdV7zvCbsucjgnsf54dgKhGlYaRSRY6eFegV4dQhTIlUv2VJk1aym6uTg==" saltValue="abFAOnGbdXLaVd6sIvTxtA==" spinCount="100000" sheet="1" objects="1" scenarios="1"/>
  <mergeCells count="6">
    <mergeCell ref="B21:D21"/>
    <mergeCell ref="B2:D2"/>
    <mergeCell ref="B3:D3"/>
    <mergeCell ref="B4:D4"/>
    <mergeCell ref="B5:D5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5139D-7486-4AF5-BCB9-2AEE50816AF1}">
  <dimension ref="B1:K37"/>
  <sheetViews>
    <sheetView tabSelected="1" zoomScale="60" workbookViewId="0">
      <selection activeCell="A38" sqref="A38:C1048576"/>
    </sheetView>
  </sheetViews>
  <sheetFormatPr defaultColWidth="0" defaultRowHeight="14.25" zeroHeight="1" x14ac:dyDescent="0.45"/>
  <cols>
    <col min="1" max="1" width="9.06640625" customWidth="1"/>
    <col min="2" max="2" width="31.06640625" bestFit="1" customWidth="1"/>
    <col min="3" max="3" width="9.06640625" customWidth="1"/>
    <col min="12" max="16384" width="9.06640625" hidden="1"/>
  </cols>
  <sheetData>
    <row r="1" spans="2:11" x14ac:dyDescent="0.45"/>
    <row r="2" spans="2:11" x14ac:dyDescent="0.45">
      <c r="B2" s="7" t="s">
        <v>78</v>
      </c>
    </row>
    <row r="3" spans="2:11" x14ac:dyDescent="0.45">
      <c r="B3" s="13"/>
    </row>
    <row r="4" spans="2:11" x14ac:dyDescent="0.45">
      <c r="B4" s="13"/>
    </row>
    <row r="5" spans="2:11" x14ac:dyDescent="0.45">
      <c r="B5" s="13"/>
    </row>
    <row r="6" spans="2:11" x14ac:dyDescent="0.45">
      <c r="B6" s="13"/>
    </row>
    <row r="7" spans="2:11" x14ac:dyDescent="0.45">
      <c r="B7" s="13"/>
    </row>
    <row r="8" spans="2:11" x14ac:dyDescent="0.45">
      <c r="B8" s="13"/>
    </row>
    <row r="9" spans="2:11" x14ac:dyDescent="0.45">
      <c r="B9" s="13"/>
    </row>
    <row r="10" spans="2:11" x14ac:dyDescent="0.45">
      <c r="B10" s="13"/>
    </row>
    <row r="11" spans="2:11" x14ac:dyDescent="0.45">
      <c r="B11" s="13"/>
    </row>
    <row r="12" spans="2:11" x14ac:dyDescent="0.45">
      <c r="B12" s="13"/>
    </row>
    <row r="13" spans="2:11" x14ac:dyDescent="0.45">
      <c r="B13" s="13"/>
      <c r="K13" t="s">
        <v>87</v>
      </c>
    </row>
    <row r="14" spans="2:11" x14ac:dyDescent="0.45">
      <c r="B14" s="13"/>
    </row>
    <row r="15" spans="2:11" x14ac:dyDescent="0.45">
      <c r="B15" s="13"/>
    </row>
    <row r="16" spans="2:11" x14ac:dyDescent="0.45">
      <c r="B16" s="13"/>
    </row>
    <row r="17" spans="2:2" x14ac:dyDescent="0.45">
      <c r="B17" s="13"/>
    </row>
    <row r="18" spans="2:2" x14ac:dyDescent="0.45">
      <c r="B18" s="13"/>
    </row>
    <row r="19" spans="2:2" x14ac:dyDescent="0.45">
      <c r="B19" s="13"/>
    </row>
    <row r="20" spans="2:2" x14ac:dyDescent="0.45">
      <c r="B20" s="13"/>
    </row>
    <row r="21" spans="2:2" x14ac:dyDescent="0.45">
      <c r="B21" s="13"/>
    </row>
    <row r="22" spans="2:2" x14ac:dyDescent="0.45">
      <c r="B22" s="13"/>
    </row>
    <row r="23" spans="2:2" x14ac:dyDescent="0.45">
      <c r="B23" s="13"/>
    </row>
    <row r="24" spans="2:2" x14ac:dyDescent="0.45">
      <c r="B24" s="13"/>
    </row>
    <row r="25" spans="2:2" x14ac:dyDescent="0.45">
      <c r="B25" s="13"/>
    </row>
    <row r="26" spans="2:2" x14ac:dyDescent="0.45">
      <c r="B26" s="13"/>
    </row>
    <row r="27" spans="2:2" x14ac:dyDescent="0.45">
      <c r="B27" s="13"/>
    </row>
    <row r="28" spans="2:2" x14ac:dyDescent="0.45">
      <c r="B28" s="13"/>
    </row>
    <row r="29" spans="2:2" x14ac:dyDescent="0.45">
      <c r="B29" s="13"/>
    </row>
    <row r="30" spans="2:2" x14ac:dyDescent="0.45">
      <c r="B30" s="13"/>
    </row>
    <row r="31" spans="2:2" x14ac:dyDescent="0.45">
      <c r="B31" s="13"/>
    </row>
    <row r="32" spans="2:2" x14ac:dyDescent="0.45">
      <c r="B32" s="13"/>
    </row>
    <row r="33" spans="2:2" x14ac:dyDescent="0.45">
      <c r="B33" s="13"/>
    </row>
    <row r="34" spans="2:2" x14ac:dyDescent="0.45">
      <c r="B34" s="13"/>
    </row>
    <row r="35" spans="2:2" x14ac:dyDescent="0.45">
      <c r="B35" s="13"/>
    </row>
    <row r="36" spans="2:2" x14ac:dyDescent="0.45">
      <c r="B36" s="13"/>
    </row>
    <row r="37" spans="2:2" x14ac:dyDescent="0.45"/>
  </sheetData>
  <mergeCells count="1">
    <mergeCell ref="B3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</vt:lpstr>
      <vt:lpstr>Purchase Information</vt:lpstr>
      <vt:lpstr>Reasoning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Carey</dc:creator>
  <cp:lastModifiedBy>Jacob Carey</cp:lastModifiedBy>
  <dcterms:created xsi:type="dcterms:W3CDTF">2024-11-02T21:41:43Z</dcterms:created>
  <dcterms:modified xsi:type="dcterms:W3CDTF">2024-11-03T16:06:24Z</dcterms:modified>
</cp:coreProperties>
</file>